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 Sync\Documents\cropsci_webpage\Wheat 2020\"/>
    </mc:Choice>
  </mc:AlternateContent>
  <bookViews>
    <workbookView xWindow="0" yWindow="0" windowWidth="28800" windowHeight="10785"/>
  </bookViews>
  <sheets>
    <sheet name="2016 south region table" sheetId="1" r:id="rId1"/>
    <sheet name="Sheet1" sheetId="2" r:id="rId2"/>
  </sheets>
  <definedNames>
    <definedName name="_xlnm.Print_Area" localSheetId="0">'2016 south region table'!$A$1:$K$75</definedName>
  </definedNames>
  <calcPr calcId="162913"/>
</workbook>
</file>

<file path=xl/calcChain.xml><?xml version="1.0" encoding="utf-8"?>
<calcChain xmlns="http://schemas.openxmlformats.org/spreadsheetml/2006/main"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<sst xmlns="http://schemas.openxmlformats.org/spreadsheetml/2006/main" count="190" uniqueCount="77">
  <si>
    <t>Company</t>
  </si>
  <si>
    <t>Variety</t>
  </si>
  <si>
    <t>Yield</t>
  </si>
  <si>
    <t>Yield Rank</t>
  </si>
  <si>
    <t>Test wt.</t>
  </si>
  <si>
    <t>bu/ac</t>
  </si>
  <si>
    <t>lb/bu</t>
  </si>
  <si>
    <t>Trial Mean</t>
  </si>
  <si>
    <t>LSD, 10%</t>
  </si>
  <si>
    <t>CV, %</t>
  </si>
  <si>
    <t>Height</t>
  </si>
  <si>
    <t>in.</t>
  </si>
  <si>
    <r>
      <t>ST</t>
    </r>
    <r>
      <rPr>
        <b/>
        <u/>
        <vertAlign val="superscript"/>
        <sz val="10"/>
        <rFont val="Arial"/>
        <family val="2"/>
      </rPr>
      <t>1</t>
    </r>
  </si>
  <si>
    <t>Elkville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</si>
  <si>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Fungicide, G= Gaucho+Fungicide and E= Escalate+Fungicide.</t>
    </r>
  </si>
  <si>
    <r>
      <t>Regional Average</t>
    </r>
    <r>
      <rPr>
        <b/>
        <u/>
        <vertAlign val="superscript"/>
        <sz val="10"/>
        <rFont val="Arial"/>
        <family val="2"/>
      </rPr>
      <t>2</t>
    </r>
  </si>
  <si>
    <t>Table 1. Southern Illinois regional wheat variety trial results, 2020</t>
  </si>
  <si>
    <t>St Peter</t>
  </si>
  <si>
    <t>AgriMAXX</t>
  </si>
  <si>
    <t>C</t>
  </si>
  <si>
    <t>EXP 2003</t>
  </si>
  <si>
    <t>AgriPro</t>
  </si>
  <si>
    <t>SY 007</t>
  </si>
  <si>
    <t>SY 547</t>
  </si>
  <si>
    <t>SY 576</t>
  </si>
  <si>
    <t>SY Viper</t>
  </si>
  <si>
    <t>Albert Lea Seed</t>
  </si>
  <si>
    <t>Erisman</t>
  </si>
  <si>
    <t>LCS 3334</t>
  </si>
  <si>
    <t>Viking Volla SRW</t>
  </si>
  <si>
    <t>Bio Town Seeds</t>
  </si>
  <si>
    <t>Diener 497W</t>
  </si>
  <si>
    <t>G</t>
  </si>
  <si>
    <t>XW 1903</t>
  </si>
  <si>
    <t>XW 2011</t>
  </si>
  <si>
    <t>XW 2012</t>
  </si>
  <si>
    <t>XW 2013</t>
  </si>
  <si>
    <t>Dyna-Gro</t>
  </si>
  <si>
    <t>WX19713</t>
  </si>
  <si>
    <t>WX20731</t>
  </si>
  <si>
    <t>WX20737</t>
  </si>
  <si>
    <t>FS Wheat</t>
  </si>
  <si>
    <t>FS 599</t>
  </si>
  <si>
    <t>FS 603</t>
  </si>
  <si>
    <t>FS 604</t>
  </si>
  <si>
    <t>FS 624</t>
  </si>
  <si>
    <t>WX20A</t>
  </si>
  <si>
    <t>WX20B</t>
  </si>
  <si>
    <t>Go Wheat</t>
  </si>
  <si>
    <t>4059S</t>
  </si>
  <si>
    <t>Hoffman Seed</t>
  </si>
  <si>
    <t>H7W16</t>
  </si>
  <si>
    <t>H7W19</t>
  </si>
  <si>
    <t>H7W20</t>
  </si>
  <si>
    <t>H7W30</t>
  </si>
  <si>
    <t>H7W40</t>
  </si>
  <si>
    <t>Kitchen Seed Company</t>
  </si>
  <si>
    <t>KSC 416</t>
  </si>
  <si>
    <t>KSC 417</t>
  </si>
  <si>
    <t>KSC 418</t>
  </si>
  <si>
    <t>KWS Cereals</t>
  </si>
  <si>
    <t>KWS246</t>
  </si>
  <si>
    <t>KWS333</t>
  </si>
  <si>
    <t>Limagrain</t>
  </si>
  <si>
    <t>L11809</t>
  </si>
  <si>
    <t>L11815</t>
  </si>
  <si>
    <t>Pioneer - Corteva</t>
  </si>
  <si>
    <t>25R50</t>
  </si>
  <si>
    <t>25R61</t>
  </si>
  <si>
    <t>25R74</t>
  </si>
  <si>
    <t>25R77</t>
  </si>
  <si>
    <t>USG</t>
  </si>
  <si>
    <t>Pro Harvest Seeds</t>
  </si>
  <si>
    <t>7B675</t>
  </si>
  <si>
    <t xml:space="preserve">1 to 62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</si>
  <si>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The Belleville trial was not included in the Southern region table due to large amounts of variation caused by possible frost damage in April. Yields were low and variable.</t>
    </r>
  </si>
  <si>
    <t>FS 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</si>
</sst>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distributed"/>
    </xf>
    <xf numFmtId="164" fontId="0" fillId="0" borderId="0" xfId="0" applyNumberFormat="1" applyFill="1" applyAlignment="1">
      <alignment horizontal="distributed" vertical="center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Fill="1" applyAlignment="1">
      <alignment horizontal="right" indent="1"/>
    </xf>
    <xf numFmtId="164" fontId="0" fillId="2" borderId="0" xfId="0" applyNumberFormat="1" applyFill="1" applyAlignment="1">
      <alignment horizontal="right" vertical="center" indent="1"/>
    </xf>
    <xf numFmtId="164" fontId="0" fillId="0" borderId="0" xfId="0" applyNumberFormat="1" applyFill="1" applyAlignment="1">
      <alignment horizontal="right" vertical="center" inden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workbookViewId="0"/>
  </sheetViews>
  <sheetFormatPr defaultRowHeight="12.75" x14ac:dyDescent="0.2"/>
  <cols>
    <col min="1" max="1" width="25.140625" customWidth="1"/>
    <col min="2" max="2" width="16.28515625" style="9" customWidth="1"/>
    <col min="3" max="3" width="4" style="12" bestFit="1" customWidth="1"/>
    <col min="4" max="4" width="8.5703125" customWidth="1"/>
    <col min="5" max="5" width="10.28515625" customWidth="1"/>
    <col min="7" max="7" width="7.28515625" customWidth="1"/>
    <col min="8" max="9" width="8.5703125" customWidth="1"/>
    <col min="10" max="10" width="7.7109375" style="27" customWidth="1"/>
    <col min="11" max="11" width="8.5703125" style="27" customWidth="1"/>
  </cols>
  <sheetData>
    <row r="1" spans="1:11" ht="15" x14ac:dyDescent="0.25">
      <c r="A1" s="8" t="s">
        <v>16</v>
      </c>
    </row>
    <row r="2" spans="1:11" ht="6" customHeight="1" x14ac:dyDescent="0.2"/>
    <row r="3" spans="1:11" ht="14.25" x14ac:dyDescent="0.2">
      <c r="A3" s="4"/>
      <c r="B3" s="10"/>
      <c r="C3" s="13"/>
      <c r="D3" s="5" t="s">
        <v>15</v>
      </c>
      <c r="E3" s="5"/>
      <c r="F3" s="5"/>
      <c r="G3" s="5"/>
      <c r="H3" s="36" t="s">
        <v>13</v>
      </c>
      <c r="I3" s="36"/>
      <c r="J3" s="36" t="s">
        <v>17</v>
      </c>
      <c r="K3" s="36"/>
    </row>
    <row r="4" spans="1:11" ht="14.25" x14ac:dyDescent="0.2">
      <c r="A4" s="6" t="s">
        <v>0</v>
      </c>
      <c r="B4" s="11" t="s">
        <v>1</v>
      </c>
      <c r="C4" s="7" t="s">
        <v>12</v>
      </c>
      <c r="D4" s="7" t="s">
        <v>2</v>
      </c>
      <c r="E4" s="7" t="s">
        <v>3</v>
      </c>
      <c r="F4" s="7" t="s">
        <v>4</v>
      </c>
      <c r="G4" s="7" t="s">
        <v>10</v>
      </c>
      <c r="H4" s="7" t="s">
        <v>2</v>
      </c>
      <c r="I4" s="7" t="s">
        <v>4</v>
      </c>
      <c r="J4" s="28" t="s">
        <v>2</v>
      </c>
      <c r="K4" s="28" t="s">
        <v>4</v>
      </c>
    </row>
    <row r="5" spans="1:11" x14ac:dyDescent="0.2">
      <c r="D5" s="3" t="s">
        <v>5</v>
      </c>
      <c r="E5" s="3" t="s">
        <v>74</v>
      </c>
      <c r="F5" s="3" t="s">
        <v>6</v>
      </c>
      <c r="G5" s="3" t="s">
        <v>11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 ht="6" customHeight="1" x14ac:dyDescent="0.2">
      <c r="D6" s="3"/>
      <c r="E6" s="3"/>
      <c r="F6" s="3"/>
      <c r="G6" s="3"/>
      <c r="H6" s="3"/>
      <c r="I6" s="3"/>
      <c r="J6" s="3"/>
      <c r="K6" s="3"/>
    </row>
    <row r="7" spans="1:11" x14ac:dyDescent="0.2">
      <c r="A7" s="15" t="s">
        <v>18</v>
      </c>
      <c r="B7" s="25">
        <v>454</v>
      </c>
      <c r="C7" s="16" t="s">
        <v>19</v>
      </c>
      <c r="D7" s="32">
        <v>90.02</v>
      </c>
      <c r="E7" s="18">
        <f t="shared" ref="E7:E38" si="0">_xlfn.RANK.AVG(D7,$D$7:$D$68,0)</f>
        <v>29</v>
      </c>
      <c r="F7" s="17">
        <v>60.08</v>
      </c>
      <c r="G7" s="18">
        <v>35</v>
      </c>
      <c r="H7" s="34">
        <v>92</v>
      </c>
      <c r="I7" s="17">
        <v>62.49</v>
      </c>
      <c r="J7" s="32">
        <v>88.03</v>
      </c>
      <c r="K7" s="17">
        <v>57.67</v>
      </c>
    </row>
    <row r="8" spans="1:11" x14ac:dyDescent="0.2">
      <c r="A8" s="15" t="s">
        <v>18</v>
      </c>
      <c r="B8" s="25">
        <v>463</v>
      </c>
      <c r="C8" s="16" t="s">
        <v>19</v>
      </c>
      <c r="D8" s="32">
        <v>92.37</v>
      </c>
      <c r="E8" s="18">
        <f t="shared" si="0"/>
        <v>21</v>
      </c>
      <c r="F8" s="17">
        <v>58.71</v>
      </c>
      <c r="G8" s="18">
        <v>32</v>
      </c>
      <c r="H8" s="34">
        <v>100.38</v>
      </c>
      <c r="I8" s="17">
        <v>59.74</v>
      </c>
      <c r="J8" s="32">
        <v>84.36</v>
      </c>
      <c r="K8" s="17">
        <v>57.67</v>
      </c>
    </row>
    <row r="9" spans="1:11" x14ac:dyDescent="0.2">
      <c r="A9" s="15" t="s">
        <v>18</v>
      </c>
      <c r="B9" s="25">
        <v>473</v>
      </c>
      <c r="C9" s="16" t="s">
        <v>19</v>
      </c>
      <c r="D9" s="32">
        <v>93.31</v>
      </c>
      <c r="E9" s="18">
        <f t="shared" si="0"/>
        <v>15</v>
      </c>
      <c r="F9" s="17">
        <v>60.9</v>
      </c>
      <c r="G9" s="18">
        <v>37</v>
      </c>
      <c r="H9" s="34">
        <v>98.52</v>
      </c>
      <c r="I9" s="17">
        <v>62.97</v>
      </c>
      <c r="J9" s="32">
        <v>88.09</v>
      </c>
      <c r="K9" s="17">
        <v>58.83</v>
      </c>
    </row>
    <row r="10" spans="1:11" x14ac:dyDescent="0.2">
      <c r="A10" s="15" t="s">
        <v>18</v>
      </c>
      <c r="B10" s="25">
        <v>475</v>
      </c>
      <c r="C10" s="16" t="s">
        <v>19</v>
      </c>
      <c r="D10" s="32">
        <v>83.1</v>
      </c>
      <c r="E10" s="18">
        <f t="shared" si="0"/>
        <v>48</v>
      </c>
      <c r="F10" s="17">
        <v>59.85</v>
      </c>
      <c r="G10" s="18">
        <v>33</v>
      </c>
      <c r="H10" s="34">
        <v>79.05</v>
      </c>
      <c r="I10" s="17">
        <v>61.93</v>
      </c>
      <c r="J10" s="32">
        <v>87.14</v>
      </c>
      <c r="K10" s="17">
        <v>57.77</v>
      </c>
    </row>
    <row r="11" spans="1:11" s="23" customFormat="1" x14ac:dyDescent="0.2">
      <c r="A11" s="23" t="s">
        <v>18</v>
      </c>
      <c r="B11" s="26">
        <v>492</v>
      </c>
      <c r="C11" s="20" t="s">
        <v>19</v>
      </c>
      <c r="D11" s="33">
        <v>79.48</v>
      </c>
      <c r="E11" s="22">
        <f t="shared" si="0"/>
        <v>55</v>
      </c>
      <c r="F11" s="21">
        <v>61.34</v>
      </c>
      <c r="G11" s="22">
        <v>35</v>
      </c>
      <c r="H11" s="35">
        <v>86.18</v>
      </c>
      <c r="I11" s="21">
        <v>64.31</v>
      </c>
      <c r="J11" s="33">
        <v>72.78</v>
      </c>
      <c r="K11" s="21">
        <v>58.37</v>
      </c>
    </row>
    <row r="12" spans="1:11" x14ac:dyDescent="0.2">
      <c r="A12" s="23" t="s">
        <v>18</v>
      </c>
      <c r="B12" s="26">
        <v>495</v>
      </c>
      <c r="C12" s="20" t="s">
        <v>19</v>
      </c>
      <c r="D12" s="33">
        <v>89.85</v>
      </c>
      <c r="E12" s="22">
        <f t="shared" si="0"/>
        <v>30</v>
      </c>
      <c r="F12" s="21">
        <v>61.38</v>
      </c>
      <c r="G12" s="22">
        <v>37</v>
      </c>
      <c r="H12" s="35">
        <v>91.4</v>
      </c>
      <c r="I12" s="21">
        <v>63.49</v>
      </c>
      <c r="J12" s="33">
        <v>88.3</v>
      </c>
      <c r="K12" s="21">
        <v>59.27</v>
      </c>
    </row>
    <row r="13" spans="1:11" x14ac:dyDescent="0.2">
      <c r="A13" s="23" t="s">
        <v>18</v>
      </c>
      <c r="B13" s="26">
        <v>496</v>
      </c>
      <c r="C13" s="20" t="s">
        <v>19</v>
      </c>
      <c r="D13" s="33">
        <v>90.68</v>
      </c>
      <c r="E13" s="22">
        <f t="shared" si="0"/>
        <v>27</v>
      </c>
      <c r="F13" s="21">
        <v>59.89</v>
      </c>
      <c r="G13" s="22">
        <v>33</v>
      </c>
      <c r="H13" s="35">
        <v>93.85</v>
      </c>
      <c r="I13" s="21">
        <v>62.27</v>
      </c>
      <c r="J13" s="33">
        <v>87.5</v>
      </c>
      <c r="K13" s="21">
        <v>57.5</v>
      </c>
    </row>
    <row r="14" spans="1:11" x14ac:dyDescent="0.2">
      <c r="A14" s="23" t="s">
        <v>18</v>
      </c>
      <c r="B14" s="26">
        <v>503</v>
      </c>
      <c r="C14" s="20" t="s">
        <v>19</v>
      </c>
      <c r="D14" s="33">
        <v>87.26</v>
      </c>
      <c r="E14" s="22">
        <f t="shared" si="0"/>
        <v>39</v>
      </c>
      <c r="F14" s="21">
        <v>59.55</v>
      </c>
      <c r="G14" s="22">
        <v>35</v>
      </c>
      <c r="H14" s="35">
        <v>88.78</v>
      </c>
      <c r="I14" s="21">
        <v>58.63</v>
      </c>
      <c r="J14" s="33">
        <v>85.74</v>
      </c>
      <c r="K14" s="21">
        <v>60.47</v>
      </c>
    </row>
    <row r="15" spans="1:11" s="23" customFormat="1" x14ac:dyDescent="0.2">
      <c r="A15" s="15" t="s">
        <v>18</v>
      </c>
      <c r="B15" s="25">
        <v>505</v>
      </c>
      <c r="C15" s="16" t="s">
        <v>19</v>
      </c>
      <c r="D15" s="32">
        <v>91.16</v>
      </c>
      <c r="E15" s="18">
        <f t="shared" si="0"/>
        <v>24</v>
      </c>
      <c r="F15" s="17">
        <v>62.51</v>
      </c>
      <c r="G15" s="18">
        <v>36</v>
      </c>
      <c r="H15" s="34">
        <v>103.7</v>
      </c>
      <c r="I15" s="17">
        <v>64.94</v>
      </c>
      <c r="J15" s="32">
        <v>78.61</v>
      </c>
      <c r="K15" s="17">
        <v>60.07</v>
      </c>
    </row>
    <row r="16" spans="1:11" x14ac:dyDescent="0.2">
      <c r="A16" s="15" t="s">
        <v>18</v>
      </c>
      <c r="B16" s="25" t="s">
        <v>20</v>
      </c>
      <c r="C16" s="16" t="s">
        <v>19</v>
      </c>
      <c r="D16" s="32">
        <v>103.4</v>
      </c>
      <c r="E16" s="18">
        <f t="shared" si="0"/>
        <v>1</v>
      </c>
      <c r="F16" s="17">
        <v>59.23</v>
      </c>
      <c r="G16" s="18">
        <v>34</v>
      </c>
      <c r="H16" s="34">
        <v>105.87</v>
      </c>
      <c r="I16" s="17">
        <v>60.63</v>
      </c>
      <c r="J16" s="32">
        <v>100.93</v>
      </c>
      <c r="K16" s="17">
        <v>57.83</v>
      </c>
    </row>
    <row r="17" spans="1:11" x14ac:dyDescent="0.2">
      <c r="A17" s="15" t="s">
        <v>21</v>
      </c>
      <c r="B17" s="25" t="s">
        <v>22</v>
      </c>
      <c r="C17" s="16" t="s">
        <v>19</v>
      </c>
      <c r="D17" s="32">
        <v>77.5</v>
      </c>
      <c r="E17" s="18">
        <f t="shared" si="0"/>
        <v>60</v>
      </c>
      <c r="F17" s="17">
        <v>58.51</v>
      </c>
      <c r="G17" s="18">
        <v>36</v>
      </c>
      <c r="H17" s="34">
        <v>85.5</v>
      </c>
      <c r="I17" s="17">
        <v>61.25</v>
      </c>
      <c r="J17" s="32">
        <v>69.5</v>
      </c>
      <c r="K17" s="17">
        <v>55.77</v>
      </c>
    </row>
    <row r="18" spans="1:11" x14ac:dyDescent="0.2">
      <c r="A18" s="15" t="s">
        <v>21</v>
      </c>
      <c r="B18" s="25" t="s">
        <v>23</v>
      </c>
      <c r="C18" s="16" t="s">
        <v>19</v>
      </c>
      <c r="D18" s="32">
        <v>89.67</v>
      </c>
      <c r="E18" s="18">
        <f t="shared" si="0"/>
        <v>31</v>
      </c>
      <c r="F18" s="17">
        <v>59.11</v>
      </c>
      <c r="G18" s="18">
        <v>35</v>
      </c>
      <c r="H18" s="34">
        <v>91</v>
      </c>
      <c r="I18" s="17">
        <v>60.78</v>
      </c>
      <c r="J18" s="32">
        <v>88.33</v>
      </c>
      <c r="K18" s="17">
        <v>57.43</v>
      </c>
    </row>
    <row r="19" spans="1:11" x14ac:dyDescent="0.2">
      <c r="A19" s="23" t="s">
        <v>21</v>
      </c>
      <c r="B19" s="19" t="s">
        <v>24</v>
      </c>
      <c r="C19" s="20" t="s">
        <v>19</v>
      </c>
      <c r="D19" s="33">
        <v>91.58</v>
      </c>
      <c r="E19" s="22">
        <f t="shared" si="0"/>
        <v>23</v>
      </c>
      <c r="F19" s="21">
        <v>60.06</v>
      </c>
      <c r="G19" s="22">
        <v>37</v>
      </c>
      <c r="H19" s="35">
        <v>89.5</v>
      </c>
      <c r="I19" s="21">
        <v>61.82</v>
      </c>
      <c r="J19" s="33">
        <v>93.66</v>
      </c>
      <c r="K19" s="21">
        <v>58.3</v>
      </c>
    </row>
    <row r="20" spans="1:11" x14ac:dyDescent="0.2">
      <c r="A20" s="23" t="s">
        <v>21</v>
      </c>
      <c r="B20" s="19" t="s">
        <v>25</v>
      </c>
      <c r="C20" s="20" t="s">
        <v>19</v>
      </c>
      <c r="D20" s="33">
        <v>86.89</v>
      </c>
      <c r="E20" s="22">
        <f t="shared" si="0"/>
        <v>40</v>
      </c>
      <c r="F20" s="21">
        <v>59.48</v>
      </c>
      <c r="G20" s="22">
        <v>38</v>
      </c>
      <c r="H20" s="35">
        <v>96.02</v>
      </c>
      <c r="I20" s="21">
        <v>61.83</v>
      </c>
      <c r="J20" s="33">
        <v>77.75</v>
      </c>
      <c r="K20" s="21">
        <v>57.13</v>
      </c>
    </row>
    <row r="21" spans="1:11" x14ac:dyDescent="0.2">
      <c r="A21" s="23" t="s">
        <v>26</v>
      </c>
      <c r="B21" s="19" t="s">
        <v>27</v>
      </c>
      <c r="C21" s="20"/>
      <c r="D21" s="33">
        <v>80.38</v>
      </c>
      <c r="E21" s="22">
        <f t="shared" si="0"/>
        <v>53</v>
      </c>
      <c r="F21" s="21">
        <v>61.82</v>
      </c>
      <c r="G21" s="22">
        <v>37</v>
      </c>
      <c r="H21" s="35">
        <v>75.260000000000005</v>
      </c>
      <c r="I21" s="21">
        <v>64</v>
      </c>
      <c r="J21" s="33">
        <v>85.5</v>
      </c>
      <c r="K21" s="21">
        <v>59.63</v>
      </c>
    </row>
    <row r="22" spans="1:11" x14ac:dyDescent="0.2">
      <c r="A22" s="23" t="s">
        <v>26</v>
      </c>
      <c r="B22" s="19" t="s">
        <v>28</v>
      </c>
      <c r="C22" s="20"/>
      <c r="D22" s="33">
        <v>96.94</v>
      </c>
      <c r="E22" s="22">
        <f t="shared" si="0"/>
        <v>7</v>
      </c>
      <c r="F22" s="21">
        <v>60.51</v>
      </c>
      <c r="G22" s="22">
        <v>37</v>
      </c>
      <c r="H22" s="35">
        <v>100.89</v>
      </c>
      <c r="I22" s="21">
        <v>61.54</v>
      </c>
      <c r="J22" s="33">
        <v>92.99</v>
      </c>
      <c r="K22" s="21">
        <v>59.47</v>
      </c>
    </row>
    <row r="23" spans="1:11" x14ac:dyDescent="0.2">
      <c r="A23" s="15" t="s">
        <v>26</v>
      </c>
      <c r="B23" s="25" t="s">
        <v>29</v>
      </c>
      <c r="C23" s="16"/>
      <c r="D23" s="32">
        <v>80.25</v>
      </c>
      <c r="E23" s="18">
        <f t="shared" si="0"/>
        <v>54</v>
      </c>
      <c r="F23" s="17">
        <v>58.4</v>
      </c>
      <c r="G23" s="18">
        <v>34</v>
      </c>
      <c r="H23" s="34">
        <v>84.27</v>
      </c>
      <c r="I23" s="17">
        <v>62.03</v>
      </c>
      <c r="J23" s="32">
        <v>76.23</v>
      </c>
      <c r="K23" s="17">
        <v>54.77</v>
      </c>
    </row>
    <row r="24" spans="1:11" x14ac:dyDescent="0.2">
      <c r="A24" s="15" t="s">
        <v>30</v>
      </c>
      <c r="B24" s="25" t="s">
        <v>31</v>
      </c>
      <c r="C24" s="16" t="s">
        <v>32</v>
      </c>
      <c r="D24" s="32">
        <v>89.29</v>
      </c>
      <c r="E24" s="18">
        <f t="shared" si="0"/>
        <v>32</v>
      </c>
      <c r="F24" s="17">
        <v>60.04</v>
      </c>
      <c r="G24" s="18">
        <v>34</v>
      </c>
      <c r="H24" s="34">
        <v>90.73</v>
      </c>
      <c r="I24" s="17">
        <v>61.74</v>
      </c>
      <c r="J24" s="32">
        <v>87.84</v>
      </c>
      <c r="K24" s="17">
        <v>58.33</v>
      </c>
    </row>
    <row r="25" spans="1:11" x14ac:dyDescent="0.2">
      <c r="A25" s="15" t="s">
        <v>30</v>
      </c>
      <c r="B25" s="25" t="s">
        <v>33</v>
      </c>
      <c r="C25" s="16" t="s">
        <v>19</v>
      </c>
      <c r="D25" s="32">
        <v>92.16</v>
      </c>
      <c r="E25" s="18">
        <f t="shared" si="0"/>
        <v>22</v>
      </c>
      <c r="F25" s="17">
        <v>61.1</v>
      </c>
      <c r="G25" s="18">
        <v>36</v>
      </c>
      <c r="H25" s="34">
        <v>98.45</v>
      </c>
      <c r="I25" s="17">
        <v>63.47</v>
      </c>
      <c r="J25" s="32">
        <v>85.86</v>
      </c>
      <c r="K25" s="17">
        <v>58.73</v>
      </c>
    </row>
    <row r="26" spans="1:11" x14ac:dyDescent="0.2">
      <c r="A26" s="15" t="s">
        <v>30</v>
      </c>
      <c r="B26" s="25" t="s">
        <v>34</v>
      </c>
      <c r="C26" s="16" t="s">
        <v>19</v>
      </c>
      <c r="D26" s="32">
        <v>98.15</v>
      </c>
      <c r="E26" s="18">
        <f t="shared" si="0"/>
        <v>3</v>
      </c>
      <c r="F26" s="17">
        <v>59.99</v>
      </c>
      <c r="G26" s="18">
        <v>36</v>
      </c>
      <c r="H26" s="34">
        <v>96.2</v>
      </c>
      <c r="I26" s="17">
        <v>61.2</v>
      </c>
      <c r="J26" s="32">
        <v>100.1</v>
      </c>
      <c r="K26" s="17">
        <v>58.77</v>
      </c>
    </row>
    <row r="27" spans="1:11" x14ac:dyDescent="0.2">
      <c r="A27" s="23" t="s">
        <v>30</v>
      </c>
      <c r="B27" s="19" t="s">
        <v>35</v>
      </c>
      <c r="C27" s="20" t="s">
        <v>19</v>
      </c>
      <c r="D27" s="33">
        <v>84.81</v>
      </c>
      <c r="E27" s="22">
        <f t="shared" si="0"/>
        <v>45</v>
      </c>
      <c r="F27" s="21">
        <v>60.9</v>
      </c>
      <c r="G27" s="22">
        <v>34</v>
      </c>
      <c r="H27" s="35">
        <v>85.48</v>
      </c>
      <c r="I27" s="21">
        <v>61.78</v>
      </c>
      <c r="J27" s="33">
        <v>84.14</v>
      </c>
      <c r="K27" s="21">
        <v>60.02</v>
      </c>
    </row>
    <row r="28" spans="1:11" x14ac:dyDescent="0.2">
      <c r="A28" s="23" t="s">
        <v>30</v>
      </c>
      <c r="B28" s="26" t="s">
        <v>36</v>
      </c>
      <c r="C28" s="20" t="s">
        <v>19</v>
      </c>
      <c r="D28" s="33">
        <v>97.6</v>
      </c>
      <c r="E28" s="22">
        <f t="shared" si="0"/>
        <v>5</v>
      </c>
      <c r="F28" s="21">
        <v>59.92</v>
      </c>
      <c r="G28" s="22">
        <v>35</v>
      </c>
      <c r="H28" s="35">
        <v>103.62</v>
      </c>
      <c r="I28" s="21">
        <v>61.37</v>
      </c>
      <c r="J28" s="33">
        <v>91.57</v>
      </c>
      <c r="K28" s="21">
        <v>58.47</v>
      </c>
    </row>
    <row r="29" spans="1:11" x14ac:dyDescent="0.2">
      <c r="A29" s="23" t="s">
        <v>37</v>
      </c>
      <c r="B29" s="26">
        <v>9002</v>
      </c>
      <c r="C29" s="20" t="s">
        <v>32</v>
      </c>
      <c r="D29" s="33">
        <v>86.43</v>
      </c>
      <c r="E29" s="22">
        <f t="shared" si="0"/>
        <v>41</v>
      </c>
      <c r="F29" s="21">
        <v>59.42</v>
      </c>
      <c r="G29" s="22">
        <v>37</v>
      </c>
      <c r="H29" s="35">
        <v>82.75</v>
      </c>
      <c r="I29" s="21">
        <v>61.57</v>
      </c>
      <c r="J29" s="33">
        <v>90.1</v>
      </c>
      <c r="K29" s="21">
        <v>57.27</v>
      </c>
    </row>
    <row r="30" spans="1:11" x14ac:dyDescent="0.2">
      <c r="A30" s="23" t="s">
        <v>37</v>
      </c>
      <c r="B30" s="26">
        <v>9070</v>
      </c>
      <c r="C30" s="20" t="s">
        <v>32</v>
      </c>
      <c r="D30" s="33">
        <v>86.25</v>
      </c>
      <c r="E30" s="22">
        <f t="shared" si="0"/>
        <v>42</v>
      </c>
      <c r="F30" s="21">
        <v>59.71</v>
      </c>
      <c r="G30" s="22">
        <v>36</v>
      </c>
      <c r="H30" s="35">
        <v>88.73</v>
      </c>
      <c r="I30" s="21">
        <v>61.94</v>
      </c>
      <c r="J30" s="33">
        <v>83.77</v>
      </c>
      <c r="K30" s="21">
        <v>57.47</v>
      </c>
    </row>
    <row r="31" spans="1:11" x14ac:dyDescent="0.2">
      <c r="A31" s="15" t="s">
        <v>37</v>
      </c>
      <c r="B31" s="25">
        <v>9522</v>
      </c>
      <c r="C31" s="16" t="s">
        <v>32</v>
      </c>
      <c r="D31" s="32">
        <v>94.46</v>
      </c>
      <c r="E31" s="18">
        <f t="shared" si="0"/>
        <v>11</v>
      </c>
      <c r="F31" s="17">
        <v>59.22</v>
      </c>
      <c r="G31" s="18">
        <v>36</v>
      </c>
      <c r="H31" s="34">
        <v>96.35</v>
      </c>
      <c r="I31" s="17">
        <v>61.9</v>
      </c>
      <c r="J31" s="32">
        <v>92.56</v>
      </c>
      <c r="K31" s="17">
        <v>56.53</v>
      </c>
    </row>
    <row r="32" spans="1:11" x14ac:dyDescent="0.2">
      <c r="A32" s="15" t="s">
        <v>37</v>
      </c>
      <c r="B32" s="25">
        <v>9701</v>
      </c>
      <c r="C32" s="16" t="s">
        <v>32</v>
      </c>
      <c r="D32" s="32">
        <v>94.66</v>
      </c>
      <c r="E32" s="18">
        <f t="shared" si="0"/>
        <v>10</v>
      </c>
      <c r="F32" s="17">
        <v>59.98</v>
      </c>
      <c r="G32" s="18">
        <v>38</v>
      </c>
      <c r="H32" s="34">
        <v>93.63</v>
      </c>
      <c r="I32" s="17">
        <v>60.93</v>
      </c>
      <c r="J32" s="32">
        <v>95.68</v>
      </c>
      <c r="K32" s="17">
        <v>59.03</v>
      </c>
    </row>
    <row r="33" spans="1:11" x14ac:dyDescent="0.2">
      <c r="A33" s="15" t="s">
        <v>37</v>
      </c>
      <c r="B33" s="25">
        <v>9932</v>
      </c>
      <c r="C33" s="16" t="s">
        <v>32</v>
      </c>
      <c r="D33" s="32">
        <v>90.92</v>
      </c>
      <c r="E33" s="18">
        <f t="shared" si="0"/>
        <v>26</v>
      </c>
      <c r="F33" s="17">
        <v>60.85</v>
      </c>
      <c r="G33" s="18">
        <v>36</v>
      </c>
      <c r="H33" s="34">
        <v>98.3</v>
      </c>
      <c r="I33" s="17">
        <v>62.57</v>
      </c>
      <c r="J33" s="32">
        <v>83.53</v>
      </c>
      <c r="K33" s="17">
        <v>59.13</v>
      </c>
    </row>
    <row r="34" spans="1:11" x14ac:dyDescent="0.2">
      <c r="A34" s="15" t="s">
        <v>37</v>
      </c>
      <c r="B34" s="25">
        <v>9941</v>
      </c>
      <c r="C34" s="16" t="s">
        <v>32</v>
      </c>
      <c r="D34" s="32">
        <v>90.11</v>
      </c>
      <c r="E34" s="18">
        <f t="shared" si="0"/>
        <v>28</v>
      </c>
      <c r="F34" s="17">
        <v>59.79</v>
      </c>
      <c r="G34" s="18">
        <v>34</v>
      </c>
      <c r="H34" s="34">
        <v>93.91</v>
      </c>
      <c r="I34" s="17">
        <v>61.37</v>
      </c>
      <c r="J34" s="32">
        <v>86.3</v>
      </c>
      <c r="K34" s="17">
        <v>58.2</v>
      </c>
    </row>
    <row r="35" spans="1:11" x14ac:dyDescent="0.2">
      <c r="A35" s="23" t="s">
        <v>37</v>
      </c>
      <c r="B35" s="29" t="s">
        <v>38</v>
      </c>
      <c r="C35" s="20" t="s">
        <v>32</v>
      </c>
      <c r="D35" s="33">
        <v>97.89</v>
      </c>
      <c r="E35" s="22">
        <f t="shared" si="0"/>
        <v>4</v>
      </c>
      <c r="F35" s="21">
        <v>61.84</v>
      </c>
      <c r="G35" s="22">
        <v>36</v>
      </c>
      <c r="H35" s="35">
        <v>100.73</v>
      </c>
      <c r="I35" s="21">
        <v>63.14</v>
      </c>
      <c r="J35" s="33">
        <v>95.05</v>
      </c>
      <c r="K35" s="21">
        <v>60.53</v>
      </c>
    </row>
    <row r="36" spans="1:11" x14ac:dyDescent="0.2">
      <c r="A36" s="23" t="s">
        <v>37</v>
      </c>
      <c r="B36" s="26" t="s">
        <v>39</v>
      </c>
      <c r="C36" s="20" t="s">
        <v>32</v>
      </c>
      <c r="D36" s="33">
        <v>95.41</v>
      </c>
      <c r="E36" s="22">
        <f t="shared" si="0"/>
        <v>9</v>
      </c>
      <c r="F36" s="21">
        <v>60.46</v>
      </c>
      <c r="G36" s="22">
        <v>35</v>
      </c>
      <c r="H36" s="35">
        <v>99.99</v>
      </c>
      <c r="I36" s="21">
        <v>62.08</v>
      </c>
      <c r="J36" s="33">
        <v>90.83</v>
      </c>
      <c r="K36" s="21">
        <v>58.83</v>
      </c>
    </row>
    <row r="37" spans="1:11" x14ac:dyDescent="0.2">
      <c r="A37" s="23" t="s">
        <v>37</v>
      </c>
      <c r="B37" s="19" t="s">
        <v>40</v>
      </c>
      <c r="C37" s="20" t="s">
        <v>32</v>
      </c>
      <c r="D37" s="33">
        <v>87.87</v>
      </c>
      <c r="E37" s="22">
        <f t="shared" si="0"/>
        <v>36</v>
      </c>
      <c r="F37" s="21">
        <v>60.28</v>
      </c>
      <c r="G37" s="22">
        <v>33</v>
      </c>
      <c r="H37" s="35">
        <v>95.09</v>
      </c>
      <c r="I37" s="21">
        <v>62.13</v>
      </c>
      <c r="J37" s="33">
        <v>80.64</v>
      </c>
      <c r="K37" s="21">
        <v>58.43</v>
      </c>
    </row>
    <row r="38" spans="1:11" x14ac:dyDescent="0.2">
      <c r="A38" s="23" t="s">
        <v>41</v>
      </c>
      <c r="B38" s="29" t="s">
        <v>76</v>
      </c>
      <c r="C38" s="20" t="s">
        <v>19</v>
      </c>
      <c r="D38" s="33">
        <v>93.55</v>
      </c>
      <c r="E38" s="22">
        <f t="shared" si="0"/>
        <v>14</v>
      </c>
      <c r="F38" s="21">
        <v>60.61</v>
      </c>
      <c r="G38" s="22">
        <v>36</v>
      </c>
      <c r="H38" s="35">
        <v>103.33</v>
      </c>
      <c r="I38" s="21">
        <v>62.45</v>
      </c>
      <c r="J38" s="33">
        <v>83.77</v>
      </c>
      <c r="K38" s="21">
        <v>58.77</v>
      </c>
    </row>
    <row r="39" spans="1:11" x14ac:dyDescent="0.2">
      <c r="A39" s="15" t="s">
        <v>41</v>
      </c>
      <c r="B39" s="25" t="s">
        <v>42</v>
      </c>
      <c r="C39" s="16" t="s">
        <v>19</v>
      </c>
      <c r="D39" s="32">
        <v>73.349999999999994</v>
      </c>
      <c r="E39" s="18">
        <f t="shared" ref="E39:E68" si="1">_xlfn.RANK.AVG(D39,$D$7:$D$68,0)</f>
        <v>61</v>
      </c>
      <c r="F39" s="17">
        <v>60.83</v>
      </c>
      <c r="G39" s="18">
        <v>33</v>
      </c>
      <c r="H39" s="34">
        <v>72.180000000000007</v>
      </c>
      <c r="I39" s="17">
        <v>62.53</v>
      </c>
      <c r="J39" s="32">
        <v>74.510000000000005</v>
      </c>
      <c r="K39" s="17">
        <v>59.13</v>
      </c>
    </row>
    <row r="40" spans="1:11" x14ac:dyDescent="0.2">
      <c r="A40" s="15" t="s">
        <v>41</v>
      </c>
      <c r="B40" s="25" t="s">
        <v>43</v>
      </c>
      <c r="C40" s="16" t="s">
        <v>19</v>
      </c>
      <c r="D40" s="32">
        <v>82.29</v>
      </c>
      <c r="E40" s="18">
        <f t="shared" si="1"/>
        <v>49</v>
      </c>
      <c r="F40" s="17">
        <v>59.69</v>
      </c>
      <c r="G40" s="18">
        <v>33</v>
      </c>
      <c r="H40" s="34">
        <v>89.58</v>
      </c>
      <c r="I40" s="17">
        <v>61.54</v>
      </c>
      <c r="J40" s="32">
        <v>75</v>
      </c>
      <c r="K40" s="17">
        <v>57.83</v>
      </c>
    </row>
    <row r="41" spans="1:11" x14ac:dyDescent="0.2">
      <c r="A41" s="15" t="s">
        <v>41</v>
      </c>
      <c r="B41" s="25" t="s">
        <v>44</v>
      </c>
      <c r="C41" s="16" t="s">
        <v>19</v>
      </c>
      <c r="D41" s="32">
        <v>87.52</v>
      </c>
      <c r="E41" s="18">
        <f t="shared" si="1"/>
        <v>38</v>
      </c>
      <c r="F41" s="17">
        <v>59.67</v>
      </c>
      <c r="G41" s="18">
        <v>34</v>
      </c>
      <c r="H41" s="34">
        <v>91.4</v>
      </c>
      <c r="I41" s="17">
        <v>61.67</v>
      </c>
      <c r="J41" s="32">
        <v>83.64</v>
      </c>
      <c r="K41" s="17">
        <v>57.67</v>
      </c>
    </row>
    <row r="42" spans="1:11" x14ac:dyDescent="0.2">
      <c r="A42" s="15" t="s">
        <v>41</v>
      </c>
      <c r="B42" s="25" t="s">
        <v>45</v>
      </c>
      <c r="C42" s="16" t="s">
        <v>19</v>
      </c>
      <c r="D42" s="32">
        <v>93.24</v>
      </c>
      <c r="E42" s="18">
        <f t="shared" si="1"/>
        <v>16</v>
      </c>
      <c r="F42" s="17">
        <v>60.04</v>
      </c>
      <c r="G42" s="18">
        <v>38</v>
      </c>
      <c r="H42" s="34">
        <v>103.11</v>
      </c>
      <c r="I42" s="17">
        <v>62.3</v>
      </c>
      <c r="J42" s="32">
        <v>83.36</v>
      </c>
      <c r="K42" s="17">
        <v>57.77</v>
      </c>
    </row>
    <row r="43" spans="1:11" x14ac:dyDescent="0.2">
      <c r="A43" s="23" t="s">
        <v>41</v>
      </c>
      <c r="B43" s="19" t="s">
        <v>46</v>
      </c>
      <c r="C43" s="20" t="s">
        <v>19</v>
      </c>
      <c r="D43" s="33">
        <v>83.33</v>
      </c>
      <c r="E43" s="22">
        <f t="shared" si="1"/>
        <v>47</v>
      </c>
      <c r="F43" s="21">
        <v>60.93</v>
      </c>
      <c r="G43" s="22">
        <v>35</v>
      </c>
      <c r="H43" s="35">
        <v>91.77</v>
      </c>
      <c r="I43" s="21">
        <v>62.03</v>
      </c>
      <c r="J43" s="33">
        <v>74.88</v>
      </c>
      <c r="K43" s="21">
        <v>59.83</v>
      </c>
    </row>
    <row r="44" spans="1:11" x14ac:dyDescent="0.2">
      <c r="A44" s="23" t="s">
        <v>41</v>
      </c>
      <c r="B44" s="19" t="s">
        <v>47</v>
      </c>
      <c r="C44" s="20" t="s">
        <v>19</v>
      </c>
      <c r="D44" s="33">
        <v>101.8</v>
      </c>
      <c r="E44" s="22">
        <f t="shared" si="1"/>
        <v>2</v>
      </c>
      <c r="F44" s="21">
        <v>62.12</v>
      </c>
      <c r="G44" s="22">
        <v>36</v>
      </c>
      <c r="H44" s="35">
        <v>108.47</v>
      </c>
      <c r="I44" s="21">
        <v>63.5</v>
      </c>
      <c r="J44" s="33">
        <v>95.12</v>
      </c>
      <c r="K44" s="21">
        <v>60.73</v>
      </c>
    </row>
    <row r="45" spans="1:11" x14ac:dyDescent="0.2">
      <c r="A45" s="23" t="s">
        <v>48</v>
      </c>
      <c r="B45" s="26">
        <v>2058</v>
      </c>
      <c r="C45" s="20" t="s">
        <v>19</v>
      </c>
      <c r="D45" s="33">
        <v>84.74</v>
      </c>
      <c r="E45" s="22">
        <f t="shared" si="1"/>
        <v>46</v>
      </c>
      <c r="F45" s="21">
        <v>58.82</v>
      </c>
      <c r="G45" s="22">
        <v>30</v>
      </c>
      <c r="H45" s="35">
        <v>90.99</v>
      </c>
      <c r="I45" s="21">
        <v>60.37</v>
      </c>
      <c r="J45" s="33">
        <v>78.489999999999995</v>
      </c>
      <c r="K45" s="21">
        <v>57.27</v>
      </c>
    </row>
    <row r="46" spans="1:11" x14ac:dyDescent="0.2">
      <c r="A46" s="23" t="s">
        <v>48</v>
      </c>
      <c r="B46" s="19" t="s">
        <v>49</v>
      </c>
      <c r="C46" s="20" t="s">
        <v>19</v>
      </c>
      <c r="D46" s="33">
        <v>90.95</v>
      </c>
      <c r="E46" s="22">
        <f t="shared" si="1"/>
        <v>25</v>
      </c>
      <c r="F46" s="21">
        <v>60.13</v>
      </c>
      <c r="G46" s="22">
        <v>34</v>
      </c>
      <c r="H46" s="35">
        <v>97.65</v>
      </c>
      <c r="I46" s="21">
        <v>61.13</v>
      </c>
      <c r="J46" s="33">
        <v>84.24</v>
      </c>
      <c r="K46" s="21">
        <v>59.13</v>
      </c>
    </row>
    <row r="47" spans="1:11" x14ac:dyDescent="0.2">
      <c r="A47" s="15" t="s">
        <v>48</v>
      </c>
      <c r="B47" s="25">
        <v>5056</v>
      </c>
      <c r="C47" s="16" t="s">
        <v>19</v>
      </c>
      <c r="D47" s="32">
        <v>78.099999999999994</v>
      </c>
      <c r="E47" s="18">
        <f t="shared" si="1"/>
        <v>59</v>
      </c>
      <c r="F47" s="17">
        <v>59.52</v>
      </c>
      <c r="G47" s="18">
        <v>34</v>
      </c>
      <c r="H47" s="34">
        <v>83.28</v>
      </c>
      <c r="I47" s="17">
        <v>61.8</v>
      </c>
      <c r="J47" s="32">
        <v>72.92</v>
      </c>
      <c r="K47" s="17">
        <v>57.23</v>
      </c>
    </row>
    <row r="48" spans="1:11" x14ac:dyDescent="0.2">
      <c r="A48" s="15" t="s">
        <v>50</v>
      </c>
      <c r="B48" s="25" t="s">
        <v>51</v>
      </c>
      <c r="C48" s="16" t="s">
        <v>19</v>
      </c>
      <c r="D48" s="32">
        <v>73.14</v>
      </c>
      <c r="E48" s="18">
        <f t="shared" si="1"/>
        <v>62</v>
      </c>
      <c r="F48" s="17">
        <v>60.7</v>
      </c>
      <c r="G48" s="18">
        <v>33</v>
      </c>
      <c r="H48" s="34">
        <v>74.400000000000006</v>
      </c>
      <c r="I48" s="17">
        <v>62.2</v>
      </c>
      <c r="J48" s="32">
        <v>71.87</v>
      </c>
      <c r="K48" s="17">
        <v>59.2</v>
      </c>
    </row>
    <row r="49" spans="1:11" x14ac:dyDescent="0.2">
      <c r="A49" s="15" t="s">
        <v>50</v>
      </c>
      <c r="B49" s="25" t="s">
        <v>52</v>
      </c>
      <c r="C49" s="16" t="s">
        <v>19</v>
      </c>
      <c r="D49" s="32">
        <v>80.8</v>
      </c>
      <c r="E49" s="18">
        <f t="shared" si="1"/>
        <v>52</v>
      </c>
      <c r="F49" s="17">
        <v>58.98</v>
      </c>
      <c r="G49" s="18">
        <v>36</v>
      </c>
      <c r="H49" s="34">
        <v>86.88</v>
      </c>
      <c r="I49" s="17">
        <v>62.88</v>
      </c>
      <c r="J49" s="32">
        <v>74.709999999999994</v>
      </c>
      <c r="K49" s="17">
        <v>55.07</v>
      </c>
    </row>
    <row r="50" spans="1:11" x14ac:dyDescent="0.2">
      <c r="A50" s="15" t="s">
        <v>50</v>
      </c>
      <c r="B50" s="25" t="s">
        <v>53</v>
      </c>
      <c r="C50" s="16" t="s">
        <v>19</v>
      </c>
      <c r="D50" s="32">
        <v>93.13</v>
      </c>
      <c r="E50" s="18">
        <f t="shared" si="1"/>
        <v>17</v>
      </c>
      <c r="F50" s="17">
        <v>61.15</v>
      </c>
      <c r="G50" s="18">
        <v>35</v>
      </c>
      <c r="H50" s="34">
        <v>95.35</v>
      </c>
      <c r="I50" s="17">
        <v>63.03</v>
      </c>
      <c r="J50" s="32">
        <v>90.91</v>
      </c>
      <c r="K50" s="17">
        <v>59.27</v>
      </c>
    </row>
    <row r="51" spans="1:11" x14ac:dyDescent="0.2">
      <c r="A51" s="23" t="s">
        <v>50</v>
      </c>
      <c r="B51" s="26" t="s">
        <v>54</v>
      </c>
      <c r="C51" s="20" t="s">
        <v>19</v>
      </c>
      <c r="D51" s="33">
        <v>92.69</v>
      </c>
      <c r="E51" s="22">
        <f t="shared" si="1"/>
        <v>18</v>
      </c>
      <c r="F51" s="21">
        <v>59.59</v>
      </c>
      <c r="G51" s="22">
        <v>37</v>
      </c>
      <c r="H51" s="35">
        <v>104.93</v>
      </c>
      <c r="I51" s="21">
        <v>62.11</v>
      </c>
      <c r="J51" s="33">
        <v>80.44</v>
      </c>
      <c r="K51" s="21">
        <v>57.07</v>
      </c>
    </row>
    <row r="52" spans="1:11" x14ac:dyDescent="0.2">
      <c r="A52" s="23" t="s">
        <v>50</v>
      </c>
      <c r="B52" s="19" t="s">
        <v>55</v>
      </c>
      <c r="C52" s="20" t="s">
        <v>19</v>
      </c>
      <c r="D52" s="33">
        <v>89.06</v>
      </c>
      <c r="E52" s="22">
        <f t="shared" si="1"/>
        <v>33</v>
      </c>
      <c r="F52" s="21">
        <v>59.59</v>
      </c>
      <c r="G52" s="22">
        <v>33</v>
      </c>
      <c r="H52" s="35">
        <v>94.97</v>
      </c>
      <c r="I52" s="21">
        <v>61</v>
      </c>
      <c r="J52" s="33">
        <v>83.14</v>
      </c>
      <c r="K52" s="21">
        <v>58.17</v>
      </c>
    </row>
    <row r="53" spans="1:11" x14ac:dyDescent="0.2">
      <c r="A53" s="23" t="s">
        <v>56</v>
      </c>
      <c r="B53" s="24" t="s">
        <v>57</v>
      </c>
      <c r="C53" s="20" t="s">
        <v>32</v>
      </c>
      <c r="D53" s="33">
        <v>88.54</v>
      </c>
      <c r="E53" s="22">
        <f t="shared" si="1"/>
        <v>35</v>
      </c>
      <c r="F53" s="21">
        <v>59.92</v>
      </c>
      <c r="G53" s="22">
        <v>35</v>
      </c>
      <c r="H53" s="35">
        <v>104.21</v>
      </c>
      <c r="I53" s="21">
        <v>63.27</v>
      </c>
      <c r="J53" s="33">
        <v>72.87</v>
      </c>
      <c r="K53" s="21">
        <v>56.57</v>
      </c>
    </row>
    <row r="54" spans="1:11" x14ac:dyDescent="0.2">
      <c r="A54" s="23" t="s">
        <v>56</v>
      </c>
      <c r="B54" s="24" t="s">
        <v>58</v>
      </c>
      <c r="C54" s="20" t="s">
        <v>32</v>
      </c>
      <c r="D54" s="33">
        <v>87.56</v>
      </c>
      <c r="E54" s="22">
        <f t="shared" si="1"/>
        <v>37</v>
      </c>
      <c r="F54" s="21">
        <v>58.67</v>
      </c>
      <c r="G54" s="22">
        <v>37</v>
      </c>
      <c r="H54" s="35">
        <v>93.11</v>
      </c>
      <c r="I54" s="21">
        <v>61.63</v>
      </c>
      <c r="J54" s="33">
        <v>82</v>
      </c>
      <c r="K54" s="21">
        <v>55.7</v>
      </c>
    </row>
    <row r="55" spans="1:11" x14ac:dyDescent="0.2">
      <c r="A55" s="15" t="s">
        <v>56</v>
      </c>
      <c r="B55" s="25" t="s">
        <v>59</v>
      </c>
      <c r="C55" s="16" t="s">
        <v>32</v>
      </c>
      <c r="D55" s="32">
        <v>84.97</v>
      </c>
      <c r="E55" s="18">
        <f t="shared" si="1"/>
        <v>44</v>
      </c>
      <c r="F55" s="17">
        <v>60.2</v>
      </c>
      <c r="G55" s="18">
        <v>38</v>
      </c>
      <c r="H55" s="34">
        <v>86.78</v>
      </c>
      <c r="I55" s="17">
        <v>63.03</v>
      </c>
      <c r="J55" s="32">
        <v>83.15</v>
      </c>
      <c r="K55" s="17">
        <v>57.37</v>
      </c>
    </row>
    <row r="56" spans="1:11" x14ac:dyDescent="0.2">
      <c r="A56" s="15" t="s">
        <v>60</v>
      </c>
      <c r="B56" s="25" t="s">
        <v>61</v>
      </c>
      <c r="C56" s="16" t="s">
        <v>19</v>
      </c>
      <c r="D56" s="32">
        <v>79.459999999999994</v>
      </c>
      <c r="E56" s="18">
        <f t="shared" si="1"/>
        <v>56</v>
      </c>
      <c r="F56" s="17">
        <v>58.05</v>
      </c>
      <c r="G56" s="18">
        <v>34</v>
      </c>
      <c r="H56" s="34">
        <v>86.73</v>
      </c>
      <c r="I56" s="17">
        <v>62.37</v>
      </c>
      <c r="J56" s="32">
        <v>72.19</v>
      </c>
      <c r="K56" s="17">
        <v>53.73</v>
      </c>
    </row>
    <row r="57" spans="1:11" x14ac:dyDescent="0.2">
      <c r="A57" s="15" t="s">
        <v>60</v>
      </c>
      <c r="B57" s="25" t="s">
        <v>62</v>
      </c>
      <c r="C57" s="16" t="s">
        <v>19</v>
      </c>
      <c r="D57" s="32">
        <v>81.3</v>
      </c>
      <c r="E57" s="18">
        <f t="shared" si="1"/>
        <v>50</v>
      </c>
      <c r="F57" s="17">
        <v>60.5</v>
      </c>
      <c r="G57" s="18">
        <v>34</v>
      </c>
      <c r="H57" s="34">
        <v>84.51</v>
      </c>
      <c r="I57" s="17">
        <v>62.67</v>
      </c>
      <c r="J57" s="32">
        <v>78.08</v>
      </c>
      <c r="K57" s="17">
        <v>58.33</v>
      </c>
    </row>
    <row r="58" spans="1:11" x14ac:dyDescent="0.2">
      <c r="A58" s="15" t="s">
        <v>63</v>
      </c>
      <c r="B58" s="25" t="s">
        <v>64</v>
      </c>
      <c r="C58" s="16" t="s">
        <v>19</v>
      </c>
      <c r="D58" s="32">
        <v>92.52</v>
      </c>
      <c r="E58" s="18">
        <f t="shared" si="1"/>
        <v>20</v>
      </c>
      <c r="F58" s="17">
        <v>59.49</v>
      </c>
      <c r="G58" s="18">
        <v>34</v>
      </c>
      <c r="H58" s="34">
        <v>105.82</v>
      </c>
      <c r="I58" s="17">
        <v>61.77</v>
      </c>
      <c r="J58" s="32">
        <v>79.22</v>
      </c>
      <c r="K58" s="17">
        <v>57.2</v>
      </c>
    </row>
    <row r="59" spans="1:11" x14ac:dyDescent="0.2">
      <c r="A59" s="23" t="s">
        <v>63</v>
      </c>
      <c r="B59" s="26" t="s">
        <v>65</v>
      </c>
      <c r="C59" s="20" t="s">
        <v>19</v>
      </c>
      <c r="D59" s="33">
        <v>93.58</v>
      </c>
      <c r="E59" s="22">
        <f t="shared" si="1"/>
        <v>13</v>
      </c>
      <c r="F59" s="21">
        <v>58.9</v>
      </c>
      <c r="G59" s="22">
        <v>35</v>
      </c>
      <c r="H59" s="35">
        <v>109.57</v>
      </c>
      <c r="I59" s="21">
        <v>60.7</v>
      </c>
      <c r="J59" s="33">
        <v>77.58</v>
      </c>
      <c r="K59" s="21">
        <v>57.1</v>
      </c>
    </row>
    <row r="60" spans="1:11" x14ac:dyDescent="0.2">
      <c r="A60" s="23" t="s">
        <v>66</v>
      </c>
      <c r="B60" s="19" t="s">
        <v>67</v>
      </c>
      <c r="C60" s="20" t="s">
        <v>19</v>
      </c>
      <c r="D60" s="33">
        <v>80.86</v>
      </c>
      <c r="E60" s="22">
        <f t="shared" si="1"/>
        <v>51</v>
      </c>
      <c r="F60" s="21">
        <v>59</v>
      </c>
      <c r="G60" s="22">
        <v>33</v>
      </c>
      <c r="H60" s="35">
        <v>92.53</v>
      </c>
      <c r="I60" s="21">
        <v>60.59</v>
      </c>
      <c r="J60" s="33">
        <v>69.19</v>
      </c>
      <c r="K60" s="21">
        <v>57.4</v>
      </c>
    </row>
    <row r="61" spans="1:11" x14ac:dyDescent="0.2">
      <c r="A61" s="23" t="s">
        <v>66</v>
      </c>
      <c r="B61" s="26" t="s">
        <v>68</v>
      </c>
      <c r="C61" s="20" t="s">
        <v>19</v>
      </c>
      <c r="D61" s="33">
        <v>97.19</v>
      </c>
      <c r="E61" s="22">
        <f t="shared" si="1"/>
        <v>6</v>
      </c>
      <c r="F61" s="21">
        <v>61.32</v>
      </c>
      <c r="G61" s="22">
        <v>37</v>
      </c>
      <c r="H61" s="35">
        <v>94.74</v>
      </c>
      <c r="I61" s="21">
        <v>63.63</v>
      </c>
      <c r="J61" s="33">
        <v>99.64</v>
      </c>
      <c r="K61" s="21">
        <v>59</v>
      </c>
    </row>
    <row r="62" spans="1:11" x14ac:dyDescent="0.2">
      <c r="A62" s="23" t="s">
        <v>66</v>
      </c>
      <c r="B62" s="26" t="s">
        <v>69</v>
      </c>
      <c r="C62" s="20" t="s">
        <v>19</v>
      </c>
      <c r="D62" s="33">
        <v>95.45</v>
      </c>
      <c r="E62" s="22">
        <f t="shared" si="1"/>
        <v>8</v>
      </c>
      <c r="F62" s="21">
        <v>60.26</v>
      </c>
      <c r="G62" s="22">
        <v>33</v>
      </c>
      <c r="H62" s="35">
        <v>100.57</v>
      </c>
      <c r="I62" s="21">
        <v>62.04</v>
      </c>
      <c r="J62" s="33">
        <v>90.32</v>
      </c>
      <c r="K62" s="21">
        <v>58.47</v>
      </c>
    </row>
    <row r="63" spans="1:11" x14ac:dyDescent="0.2">
      <c r="A63" s="15" t="s">
        <v>66</v>
      </c>
      <c r="B63" s="25" t="s">
        <v>70</v>
      </c>
      <c r="C63" s="16" t="s">
        <v>19</v>
      </c>
      <c r="D63" s="32">
        <v>85.99</v>
      </c>
      <c r="E63" s="18">
        <f t="shared" si="1"/>
        <v>43</v>
      </c>
      <c r="F63" s="17">
        <v>60.27</v>
      </c>
      <c r="G63" s="18">
        <v>33</v>
      </c>
      <c r="H63" s="34">
        <v>96.41</v>
      </c>
      <c r="I63" s="17">
        <v>62.83</v>
      </c>
      <c r="J63" s="32">
        <v>75.56</v>
      </c>
      <c r="K63" s="17">
        <v>57.7</v>
      </c>
    </row>
    <row r="64" spans="1:11" s="27" customFormat="1" x14ac:dyDescent="0.2">
      <c r="A64" s="15" t="s">
        <v>72</v>
      </c>
      <c r="B64" s="25" t="s">
        <v>73</v>
      </c>
      <c r="C64" s="16" t="s">
        <v>19</v>
      </c>
      <c r="D64" s="32">
        <v>88.62</v>
      </c>
      <c r="E64" s="18">
        <f t="shared" si="1"/>
        <v>34</v>
      </c>
      <c r="F64" s="17">
        <v>58.62</v>
      </c>
      <c r="G64" s="18">
        <v>37</v>
      </c>
      <c r="H64" s="34">
        <v>92.02</v>
      </c>
      <c r="I64" s="17">
        <v>61.6</v>
      </c>
      <c r="J64" s="32">
        <v>85.22</v>
      </c>
      <c r="K64" s="17">
        <v>55.63</v>
      </c>
    </row>
    <row r="65" spans="1:11" s="23" customFormat="1" x14ac:dyDescent="0.2">
      <c r="A65" s="15" t="s">
        <v>71</v>
      </c>
      <c r="B65" s="25">
        <v>3230</v>
      </c>
      <c r="C65" s="16" t="s">
        <v>32</v>
      </c>
      <c r="D65" s="32">
        <v>78.75</v>
      </c>
      <c r="E65" s="18">
        <f t="shared" si="1"/>
        <v>58</v>
      </c>
      <c r="F65" s="17">
        <v>58.35</v>
      </c>
      <c r="G65" s="18">
        <v>35</v>
      </c>
      <c r="H65" s="34">
        <v>93.39</v>
      </c>
      <c r="I65" s="17">
        <v>62.6</v>
      </c>
      <c r="J65" s="32">
        <v>64.099999999999994</v>
      </c>
      <c r="K65" s="17">
        <v>54.1</v>
      </c>
    </row>
    <row r="66" spans="1:11" s="23" customFormat="1" x14ac:dyDescent="0.2">
      <c r="A66" s="15" t="s">
        <v>71</v>
      </c>
      <c r="B66" s="25">
        <v>3316</v>
      </c>
      <c r="C66" s="16" t="s">
        <v>32</v>
      </c>
      <c r="D66" s="32">
        <v>92.66</v>
      </c>
      <c r="E66" s="18">
        <f t="shared" si="1"/>
        <v>19</v>
      </c>
      <c r="F66" s="17">
        <v>60.5</v>
      </c>
      <c r="G66" s="18">
        <v>36</v>
      </c>
      <c r="H66" s="34">
        <v>95.58</v>
      </c>
      <c r="I66" s="17">
        <v>63.27</v>
      </c>
      <c r="J66" s="32">
        <v>89.74</v>
      </c>
      <c r="K66" s="17">
        <v>57.73</v>
      </c>
    </row>
    <row r="67" spans="1:11" s="23" customFormat="1" x14ac:dyDescent="0.2">
      <c r="A67" s="23" t="s">
        <v>71</v>
      </c>
      <c r="B67" s="26">
        <v>3329</v>
      </c>
      <c r="C67" s="20" t="s">
        <v>32</v>
      </c>
      <c r="D67" s="33">
        <v>93.74</v>
      </c>
      <c r="E67" s="22">
        <f t="shared" si="1"/>
        <v>12</v>
      </c>
      <c r="F67" s="21">
        <v>60.72</v>
      </c>
      <c r="G67" s="22">
        <v>36</v>
      </c>
      <c r="H67" s="35">
        <v>99.16</v>
      </c>
      <c r="I67" s="21">
        <v>62.93</v>
      </c>
      <c r="J67" s="33">
        <v>88.32</v>
      </c>
      <c r="K67" s="21">
        <v>58.5</v>
      </c>
    </row>
    <row r="68" spans="1:11" s="23" customFormat="1" x14ac:dyDescent="0.2">
      <c r="A68" s="23" t="s">
        <v>71</v>
      </c>
      <c r="B68" s="26">
        <v>3539</v>
      </c>
      <c r="C68" s="20" t="s">
        <v>32</v>
      </c>
      <c r="D68" s="33">
        <v>78.83</v>
      </c>
      <c r="E68" s="22">
        <f t="shared" si="1"/>
        <v>57</v>
      </c>
      <c r="F68" s="21">
        <v>60.83</v>
      </c>
      <c r="G68" s="22">
        <v>34</v>
      </c>
      <c r="H68" s="35">
        <v>75.8</v>
      </c>
      <c r="I68" s="21">
        <v>63.43</v>
      </c>
      <c r="J68" s="33">
        <v>81.86</v>
      </c>
      <c r="K68" s="21">
        <v>58.23</v>
      </c>
    </row>
    <row r="69" spans="1:11" s="23" customFormat="1" x14ac:dyDescent="0.2">
      <c r="B69" s="26"/>
      <c r="C69" s="20"/>
      <c r="D69" s="30"/>
      <c r="E69" s="22"/>
      <c r="F69" s="21"/>
      <c r="G69" s="22"/>
      <c r="H69" s="31"/>
      <c r="I69" s="21"/>
      <c r="J69" s="30"/>
      <c r="K69" s="21"/>
    </row>
    <row r="70" spans="1:11" x14ac:dyDescent="0.2">
      <c r="A70" s="27"/>
      <c r="B70" s="9" t="s">
        <v>7</v>
      </c>
      <c r="D70" s="33">
        <v>87.885760000000005</v>
      </c>
      <c r="E70" s="1"/>
      <c r="F70" s="21">
        <v>60.123060000000002</v>
      </c>
      <c r="G70" s="2">
        <v>34.708329999999997</v>
      </c>
      <c r="H70" s="33">
        <v>92.612309999999994</v>
      </c>
      <c r="I70" s="21">
        <v>62.153239999999997</v>
      </c>
      <c r="J70" s="33">
        <v>83.15907</v>
      </c>
      <c r="K70" s="21">
        <v>58.092919999999999</v>
      </c>
    </row>
    <row r="71" spans="1:11" x14ac:dyDescent="0.2">
      <c r="A71" s="27"/>
      <c r="B71" s="9" t="s">
        <v>8</v>
      </c>
      <c r="D71" s="33">
        <v>7.5671806299788003</v>
      </c>
      <c r="F71" s="1">
        <v>1.3492734306566427</v>
      </c>
      <c r="G71" s="21">
        <v>1.6503434942180391</v>
      </c>
      <c r="H71" s="33">
        <v>9.4213100000000001</v>
      </c>
      <c r="I71" s="21">
        <v>1.65924</v>
      </c>
      <c r="J71" s="33">
        <v>8.3991699999999998</v>
      </c>
      <c r="K71" s="21">
        <v>2.1989100000000001</v>
      </c>
    </row>
    <row r="72" spans="1:11" x14ac:dyDescent="0.2">
      <c r="A72" s="27"/>
      <c r="B72" s="9" t="s">
        <v>9</v>
      </c>
      <c r="D72" s="33">
        <v>12.858119285417228</v>
      </c>
      <c r="F72" s="1">
        <v>3.3513699714934195</v>
      </c>
      <c r="G72" s="21">
        <v>7.100808575019939</v>
      </c>
      <c r="H72" s="33">
        <v>7.5206400000000002</v>
      </c>
      <c r="I72" s="21">
        <v>1.97461</v>
      </c>
      <c r="J72" s="33">
        <v>7.4714099999999997</v>
      </c>
      <c r="K72" s="21">
        <v>4.6727999999999996</v>
      </c>
    </row>
    <row r="73" spans="1:11" x14ac:dyDescent="0.2">
      <c r="A73" s="27"/>
      <c r="D73" s="1"/>
      <c r="E73" s="1"/>
      <c r="F73" s="1"/>
      <c r="G73" s="1"/>
      <c r="I73" s="12"/>
    </row>
    <row r="74" spans="1:11" ht="14.25" x14ac:dyDescent="0.2">
      <c r="A74" s="14" t="s">
        <v>14</v>
      </c>
      <c r="D74" s="27"/>
      <c r="E74" s="27"/>
      <c r="F74" s="27"/>
      <c r="G74" s="27"/>
      <c r="H74" s="27"/>
      <c r="I74" s="27"/>
    </row>
    <row r="75" spans="1:11" s="14" customFormat="1" ht="30" customHeight="1" x14ac:dyDescent="0.2">
      <c r="A75" s="37" t="s">
        <v>75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</row>
  </sheetData>
  <sortState ref="A7:K70">
    <sortCondition ref="A7:A72"/>
    <sortCondition ref="B7:B72"/>
  </sortState>
  <mergeCells count="3">
    <mergeCell ref="H3:I3"/>
    <mergeCell ref="J3:K3"/>
    <mergeCell ref="A75:K75"/>
  </mergeCells>
  <phoneticPr fontId="0" type="noConversion"/>
  <pageMargins left="0.25" right="0.25" top="0.25" bottom="0.25" header="0.3" footer="0.3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 south region table</vt:lpstr>
      <vt:lpstr>Sheet1</vt:lpstr>
      <vt:lpstr>'2016 south region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2020-07-10T15:46:56Z</cp:lastPrinted>
  <dcterms:created xsi:type="dcterms:W3CDTF">2008-07-21T14:19:33Z</dcterms:created>
  <dcterms:modified xsi:type="dcterms:W3CDTF">2020-07-20T19:15:07Z</dcterms:modified>
</cp:coreProperties>
</file>